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19\"/>
    </mc:Choice>
  </mc:AlternateContent>
  <xr:revisionPtr revIDLastSave="0" documentId="13_ncr:1_{ACC0DE8B-A924-413D-ABB3-7DAB41332B20}" xr6:coauthVersionLast="41" xr6:coauthVersionMax="41" xr10:uidLastSave="{00000000-0000-0000-0000-000000000000}"/>
  <bookViews>
    <workbookView xWindow="-120" yWindow="-120" windowWidth="21840" windowHeight="13140" activeTab="8" xr2:uid="{00000000-000D-0000-FFFF-FFFF00000000}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5" i="2" l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14" i="10" l="1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40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8" i="10"/>
  <c r="E9" i="10"/>
  <c r="E10" i="10"/>
  <c r="E11" i="10"/>
  <c r="E12" i="10"/>
  <c r="E13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30" i="10"/>
  <c r="E33" i="10"/>
  <c r="E34" i="10"/>
  <c r="E35" i="10"/>
  <c r="E36" i="10"/>
  <c r="E3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2"/>
  <c r="E39" i="1"/>
  <c r="E42" i="1"/>
  <c r="E40" i="7" l="1"/>
  <c r="E40" i="12"/>
  <c r="E37" i="2"/>
  <c r="E36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8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<sst xmlns="http://schemas.openxmlformats.org/spreadsheetml/2006/main" count="911" uniqueCount="18">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</sst>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1" fillId="2" borderId="21" xfId="0" applyFont="1" applyFill="1" applyBorder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opLeftCell="A4" workbookViewId="0">
      <selection activeCell="K20" sqref="K20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52" t="s">
        <v>16</v>
      </c>
      <c r="B1" s="53"/>
      <c r="C1" s="53"/>
      <c r="D1" s="53"/>
      <c r="E1" s="53"/>
      <c r="F1" s="31"/>
    </row>
    <row r="2" spans="1:6" ht="13.5" thickBot="1" x14ac:dyDescent="0.25">
      <c r="A2" s="54"/>
      <c r="B2" s="53"/>
      <c r="C2" s="53"/>
      <c r="D2" s="53"/>
      <c r="E2" s="53"/>
    </row>
    <row r="3" spans="1:6" ht="37.5" customHeight="1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6" ht="30.75" customHeight="1" x14ac:dyDescent="0.2">
      <c r="A4" s="56"/>
      <c r="B4" s="56"/>
      <c r="C4" s="56"/>
      <c r="D4" s="34" t="s">
        <v>14</v>
      </c>
      <c r="E4" s="1" t="s">
        <v>5</v>
      </c>
    </row>
    <row r="5" spans="1:6" ht="14.25" customHeight="1" thickBot="1" x14ac:dyDescent="0.25">
      <c r="A5" s="57"/>
      <c r="B5" s="57"/>
      <c r="C5" s="57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43466</v>
      </c>
      <c r="D7" s="5">
        <v>22.5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43467</v>
      </c>
      <c r="D8" s="8">
        <v>43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43468</v>
      </c>
      <c r="D9" s="8">
        <v>61</v>
      </c>
      <c r="E9" s="21">
        <f t="shared" si="0"/>
        <v>1.22</v>
      </c>
    </row>
    <row r="10" spans="1:6" x14ac:dyDescent="0.2">
      <c r="A10" s="20" t="s">
        <v>13</v>
      </c>
      <c r="B10" s="7" t="s">
        <v>12</v>
      </c>
      <c r="C10" s="6">
        <f t="shared" si="1"/>
        <v>43469</v>
      </c>
      <c r="D10" s="9">
        <v>29.2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43470</v>
      </c>
      <c r="D11" s="3">
        <v>10.5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43471</v>
      </c>
      <c r="D12" s="3">
        <v>19.600000000000001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43472</v>
      </c>
      <c r="D13" s="3">
        <v>20.8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43473</v>
      </c>
      <c r="D14" s="3">
        <v>37.700000000000003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43474</v>
      </c>
      <c r="D15" s="3">
        <v>32.700000000000003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43475</v>
      </c>
      <c r="D16" s="3">
        <v>23.6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43476</v>
      </c>
      <c r="D17" s="4">
        <v>41.5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43477</v>
      </c>
      <c r="D18" s="2">
        <v>31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43478</v>
      </c>
      <c r="D19" s="2">
        <v>44.6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43479</v>
      </c>
      <c r="D20" s="2">
        <v>44.6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43480</v>
      </c>
      <c r="D21" s="2">
        <v>19.899999999999999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43481</v>
      </c>
      <c r="D22" s="2">
        <v>41.1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43482</v>
      </c>
      <c r="D23" s="2">
        <v>50.3</v>
      </c>
      <c r="E23" s="22">
        <f t="shared" si="0"/>
        <v>1.006</v>
      </c>
    </row>
    <row r="24" spans="1:5" x14ac:dyDescent="0.2">
      <c r="A24" s="20" t="s">
        <v>13</v>
      </c>
      <c r="B24" s="7" t="s">
        <v>12</v>
      </c>
      <c r="C24" s="6">
        <f t="shared" si="1"/>
        <v>43483</v>
      </c>
      <c r="D24" s="10">
        <v>28.9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43484</v>
      </c>
      <c r="D25" s="3">
        <v>18.399999999999999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43485</v>
      </c>
      <c r="D26" s="3">
        <v>18.8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43486</v>
      </c>
      <c r="D27" s="4">
        <v>34.6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43487</v>
      </c>
      <c r="D28" s="2">
        <v>31.4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43488</v>
      </c>
      <c r="D29" s="2">
        <v>28.2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43489</v>
      </c>
      <c r="D30" s="10">
        <v>33.6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43490</v>
      </c>
      <c r="D31" s="3">
        <v>20.8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43491</v>
      </c>
      <c r="D32" s="3">
        <v>10.6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43492</v>
      </c>
      <c r="D33" s="3">
        <v>27.1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43493</v>
      </c>
      <c r="D34" s="4">
        <v>29.3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43494</v>
      </c>
      <c r="D35" s="2">
        <v>25.6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43495</v>
      </c>
      <c r="D36" s="2">
        <v>27.6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43496</v>
      </c>
      <c r="D37" s="2">
        <v>16.5</v>
      </c>
      <c r="E37" s="22" t="str">
        <f t="shared" si="0"/>
        <v>-</v>
      </c>
    </row>
    <row r="38" spans="1:9" x14ac:dyDescent="0.2">
      <c r="A38" s="58" t="s">
        <v>6</v>
      </c>
      <c r="B38" s="59"/>
      <c r="C38" s="59"/>
      <c r="D38" s="60"/>
      <c r="E38" s="23">
        <f>COUNT(D7:D37)</f>
        <v>31</v>
      </c>
    </row>
    <row r="39" spans="1:9" x14ac:dyDescent="0.2">
      <c r="A39" s="58" t="s">
        <v>7</v>
      </c>
      <c r="B39" s="59"/>
      <c r="C39" s="59"/>
      <c r="D39" s="60"/>
      <c r="E39" s="23">
        <f>COUNT(D7:D37)</f>
        <v>31</v>
      </c>
    </row>
    <row r="40" spans="1:9" x14ac:dyDescent="0.2">
      <c r="A40" s="58" t="s">
        <v>8</v>
      </c>
      <c r="B40" s="59"/>
      <c r="C40" s="59"/>
      <c r="D40" s="60"/>
      <c r="E40" s="23">
        <f>COUNT(E7:E37)</f>
        <v>2</v>
      </c>
    </row>
    <row r="41" spans="1:9" x14ac:dyDescent="0.2">
      <c r="A41" s="58" t="s">
        <v>9</v>
      </c>
      <c r="B41" s="59"/>
      <c r="C41" s="59"/>
      <c r="D41" s="60"/>
      <c r="E41" s="23">
        <f>COUNT(E7:E37)</f>
        <v>2</v>
      </c>
    </row>
    <row r="42" spans="1:9" x14ac:dyDescent="0.2">
      <c r="A42" s="58" t="s">
        <v>10</v>
      </c>
      <c r="B42" s="59"/>
      <c r="C42" s="59"/>
      <c r="D42" s="60"/>
      <c r="E42" s="24">
        <f>AVERAGE(D7:D37)</f>
        <v>29.838709677419356</v>
      </c>
    </row>
    <row r="43" spans="1:9" ht="13.5" thickBot="1" x14ac:dyDescent="0.25">
      <c r="A43" s="62" t="s">
        <v>11</v>
      </c>
      <c r="B43" s="63"/>
      <c r="C43" s="63"/>
      <c r="D43" s="64"/>
      <c r="E43" s="25">
        <f>(E38/31)*100</f>
        <v>100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5"/>
      <c r="B45" s="65"/>
      <c r="C45" s="65"/>
      <c r="D45" s="65"/>
      <c r="E45" s="65"/>
      <c r="F45" s="65"/>
      <c r="G45" s="43"/>
      <c r="H45" s="43"/>
      <c r="I45" s="43"/>
    </row>
    <row r="46" spans="1:9" x14ac:dyDescent="0.2">
      <c r="A46" s="61"/>
      <c r="B46" s="61"/>
      <c r="C46" s="61"/>
      <c r="D46" s="61"/>
      <c r="E46" s="61"/>
      <c r="F46" s="61"/>
      <c r="G46" s="61"/>
      <c r="H46" s="43"/>
      <c r="I46" s="43"/>
    </row>
    <row r="47" spans="1:9" x14ac:dyDescent="0.2">
      <c r="A47" s="61"/>
      <c r="B47" s="61"/>
      <c r="C47" s="61"/>
      <c r="D47" s="61"/>
      <c r="E47" s="61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"/>
  <sheetViews>
    <sheetView workbookViewId="0">
      <selection activeCell="G21" sqref="G21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38.2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43739</v>
      </c>
      <c r="D7" s="5">
        <v>27.9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43740</v>
      </c>
      <c r="D8" s="8">
        <v>20.8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43741</v>
      </c>
      <c r="D9" s="8">
        <v>35.9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43742</v>
      </c>
      <c r="D10" s="9">
        <v>8.6999999999999993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43743</v>
      </c>
      <c r="D11" s="3">
        <v>21.1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43744</v>
      </c>
      <c r="D12" s="3">
        <v>27.7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43745</v>
      </c>
      <c r="D13" s="3">
        <v>12.8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43746</v>
      </c>
      <c r="D14" s="3">
        <v>15.8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43747</v>
      </c>
      <c r="D15" s="3">
        <v>24.7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43748</v>
      </c>
      <c r="D16" s="3">
        <v>15.3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43749</v>
      </c>
      <c r="D17" s="4">
        <v>22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43750</v>
      </c>
      <c r="D18" s="2">
        <v>21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43751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43752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43753</v>
      </c>
      <c r="D21" s="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43754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43755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43756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43757</v>
      </c>
      <c r="D25" s="3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43758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43759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43760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43761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43762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43763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43764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43765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43766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43767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43768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43769</v>
      </c>
      <c r="D37" s="2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12</v>
      </c>
    </row>
    <row r="39" spans="1:5" x14ac:dyDescent="0.2">
      <c r="A39" s="58" t="s">
        <v>7</v>
      </c>
      <c r="B39" s="59"/>
      <c r="C39" s="59"/>
      <c r="D39" s="60"/>
      <c r="E39" s="23">
        <f>'M9'!E38+'M10'!E38</f>
        <v>249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'M9'!E40+'M10'!E40</f>
        <v>14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21.141666666666669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38.70967741935484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8"/>
  <sheetViews>
    <sheetView workbookViewId="0">
      <selection activeCell="E42" sqref="E42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43770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43771</v>
      </c>
      <c r="D8" s="8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43772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43773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43774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43775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43776</v>
      </c>
      <c r="D13" s="3"/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43777</v>
      </c>
      <c r="D14" s="3"/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43778</v>
      </c>
      <c r="D15" s="3"/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43779</v>
      </c>
      <c r="D16" s="3"/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43780</v>
      </c>
      <c r="D17" s="4"/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43781</v>
      </c>
      <c r="D18" s="2"/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43782</v>
      </c>
      <c r="D19" s="2"/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43783</v>
      </c>
      <c r="D20" s="2"/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43784</v>
      </c>
      <c r="D21" s="2"/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43785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43786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43787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43788</v>
      </c>
      <c r="D25" s="3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43789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43790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43791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43792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43793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43794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43795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43796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43797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43798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43799</v>
      </c>
      <c r="D36" s="2"/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0</v>
      </c>
    </row>
    <row r="38" spans="1:5" x14ac:dyDescent="0.2">
      <c r="A38" s="58" t="s">
        <v>7</v>
      </c>
      <c r="B38" s="59"/>
      <c r="C38" s="59"/>
      <c r="D38" s="60"/>
      <c r="E38" s="23">
        <f>'M10'!E39+'M11'!E37</f>
        <v>249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'M10'!E41+'M11'!E39</f>
        <v>14</v>
      </c>
    </row>
    <row r="41" spans="1:5" x14ac:dyDescent="0.2">
      <c r="A41" s="58" t="s">
        <v>10</v>
      </c>
      <c r="B41" s="59"/>
      <c r="C41" s="59"/>
      <c r="D41" s="60"/>
      <c r="E41" s="24" t="e">
        <f>AVERAGE(D7:D36)</f>
        <v>#DIV/0!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4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43800</v>
      </c>
      <c r="D7" s="18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43801</v>
      </c>
      <c r="D8" s="18"/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43802</v>
      </c>
      <c r="D9" s="18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43803</v>
      </c>
      <c r="D10" s="18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43804</v>
      </c>
      <c r="D11" s="18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43805</v>
      </c>
      <c r="D12" s="18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43806</v>
      </c>
      <c r="D13" s="1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43807</v>
      </c>
      <c r="D14" s="18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43808</v>
      </c>
      <c r="D15" s="18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43809</v>
      </c>
      <c r="D16" s="18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43810</v>
      </c>
      <c r="D17" s="1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43811</v>
      </c>
      <c r="D18" s="1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43812</v>
      </c>
      <c r="D19" s="1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43813</v>
      </c>
      <c r="D20" s="1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43814</v>
      </c>
      <c r="D21" s="1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43815</v>
      </c>
      <c r="D22" s="1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43816</v>
      </c>
      <c r="D23" s="1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43817</v>
      </c>
      <c r="D24" s="19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43818</v>
      </c>
      <c r="D25" s="1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43819</v>
      </c>
      <c r="D26" s="1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43820</v>
      </c>
      <c r="D27" s="1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43821</v>
      </c>
      <c r="D28" s="1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43822</v>
      </c>
      <c r="D29" s="1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43823</v>
      </c>
      <c r="D30" s="19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43824</v>
      </c>
      <c r="D31" s="1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43825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43826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43827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43828</v>
      </c>
      <c r="D35" s="1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43829</v>
      </c>
      <c r="D36" s="19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43830</v>
      </c>
      <c r="D37" s="19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'M11'!E38+'M12'!E38</f>
        <v>249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'M11'!E40+'M12'!E40</f>
        <v>14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workbookViewId="0">
      <selection activeCell="G14" sqref="G14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43497</v>
      </c>
      <c r="D7" s="36">
        <v>34.700000000000003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43498</v>
      </c>
      <c r="D8" s="37">
        <v>29.2</v>
      </c>
      <c r="E8" s="21" t="str">
        <f t="shared" ref="E8:E34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43499</v>
      </c>
      <c r="D9" s="37">
        <v>33.200000000000003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43500</v>
      </c>
      <c r="D10" s="38">
        <v>40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43501</v>
      </c>
      <c r="D11" s="39">
        <v>17.600000000000001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43502</v>
      </c>
      <c r="D12" s="39">
        <v>14.2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43503</v>
      </c>
      <c r="D13" s="39">
        <v>18.100000000000001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43504</v>
      </c>
      <c r="D14" s="39">
        <v>30.3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43505</v>
      </c>
      <c r="D15" s="39">
        <v>41.7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43506</v>
      </c>
      <c r="D16" s="39">
        <v>77.400000000000006</v>
      </c>
      <c r="E16" s="22">
        <f t="shared" si="0"/>
        <v>1.548</v>
      </c>
    </row>
    <row r="17" spans="1:5" x14ac:dyDescent="0.2">
      <c r="A17" s="20" t="s">
        <v>13</v>
      </c>
      <c r="B17" s="7" t="s">
        <v>12</v>
      </c>
      <c r="C17" s="6">
        <f t="shared" si="1"/>
        <v>43507</v>
      </c>
      <c r="D17" s="40">
        <v>42.8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43508</v>
      </c>
      <c r="D18" s="41">
        <v>15.8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43509</v>
      </c>
      <c r="D19" s="41">
        <v>13.7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43510</v>
      </c>
      <c r="D20" s="41">
        <v>14.3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43511</v>
      </c>
      <c r="D21" s="41">
        <v>20.6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43512</v>
      </c>
      <c r="D22" s="41">
        <v>35.299999999999997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43513</v>
      </c>
      <c r="D23" s="41">
        <v>55.1</v>
      </c>
      <c r="E23" s="22">
        <f t="shared" si="0"/>
        <v>1.1020000000000001</v>
      </c>
    </row>
    <row r="24" spans="1:5" x14ac:dyDescent="0.2">
      <c r="A24" s="20" t="s">
        <v>13</v>
      </c>
      <c r="B24" s="7" t="s">
        <v>12</v>
      </c>
      <c r="C24" s="6">
        <f t="shared" si="1"/>
        <v>43514</v>
      </c>
      <c r="D24" s="42">
        <v>60.5</v>
      </c>
      <c r="E24" s="21">
        <f t="shared" si="0"/>
        <v>1.21</v>
      </c>
    </row>
    <row r="25" spans="1:5" x14ac:dyDescent="0.2">
      <c r="A25" s="20" t="s">
        <v>13</v>
      </c>
      <c r="B25" s="7" t="s">
        <v>12</v>
      </c>
      <c r="C25" s="6">
        <f t="shared" si="1"/>
        <v>43515</v>
      </c>
      <c r="D25" s="39">
        <v>12.9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43516</v>
      </c>
      <c r="D26" s="39">
        <v>69.099999999999994</v>
      </c>
      <c r="E26" s="22">
        <f t="shared" si="0"/>
        <v>1.3819999999999999</v>
      </c>
    </row>
    <row r="27" spans="1:5" x14ac:dyDescent="0.2">
      <c r="A27" s="20" t="s">
        <v>13</v>
      </c>
      <c r="B27" s="7" t="s">
        <v>12</v>
      </c>
      <c r="C27" s="6">
        <f t="shared" si="1"/>
        <v>43517</v>
      </c>
      <c r="D27" s="40">
        <v>62.1</v>
      </c>
      <c r="E27" s="22">
        <f t="shared" si="0"/>
        <v>1.242</v>
      </c>
    </row>
    <row r="28" spans="1:5" x14ac:dyDescent="0.2">
      <c r="A28" s="20" t="s">
        <v>13</v>
      </c>
      <c r="B28" s="7" t="s">
        <v>12</v>
      </c>
      <c r="C28" s="6">
        <f t="shared" si="1"/>
        <v>43518</v>
      </c>
      <c r="D28" s="41">
        <v>21.7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43519</v>
      </c>
      <c r="D29" s="41">
        <v>12.9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43520</v>
      </c>
      <c r="D30" s="42">
        <v>25.5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43521</v>
      </c>
      <c r="D31" s="39">
        <v>35.700000000000003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43522</v>
      </c>
      <c r="D32" s="39">
        <v>32.799999999999997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43523</v>
      </c>
      <c r="D33" s="39">
        <v>14.9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43524</v>
      </c>
      <c r="D34" s="40">
        <v>38.200000000000003</v>
      </c>
      <c r="E34" s="22" t="str">
        <f t="shared" si="0"/>
        <v>-</v>
      </c>
    </row>
    <row r="35" spans="1:5" x14ac:dyDescent="0.2">
      <c r="A35" s="58" t="s">
        <v>6</v>
      </c>
      <c r="B35" s="59"/>
      <c r="C35" s="59"/>
      <c r="D35" s="60"/>
      <c r="E35" s="23">
        <f>COUNT(D7:D34)</f>
        <v>28</v>
      </c>
    </row>
    <row r="36" spans="1:5" x14ac:dyDescent="0.2">
      <c r="A36" s="58" t="s">
        <v>7</v>
      </c>
      <c r="B36" s="59"/>
      <c r="C36" s="59"/>
      <c r="D36" s="60"/>
      <c r="E36" s="23">
        <f>'M1'!E38+'M2'!E35</f>
        <v>59</v>
      </c>
    </row>
    <row r="37" spans="1:5" x14ac:dyDescent="0.2">
      <c r="A37" s="58" t="s">
        <v>8</v>
      </c>
      <c r="B37" s="59"/>
      <c r="C37" s="59"/>
      <c r="D37" s="60"/>
      <c r="E37" s="23">
        <f>COUNT(E7:E34)</f>
        <v>5</v>
      </c>
    </row>
    <row r="38" spans="1:5" x14ac:dyDescent="0.2">
      <c r="A38" s="58" t="s">
        <v>9</v>
      </c>
      <c r="B38" s="59"/>
      <c r="C38" s="59"/>
      <c r="D38" s="60"/>
      <c r="E38" s="23">
        <f>'M1'!E40+'M2'!E37</f>
        <v>7</v>
      </c>
    </row>
    <row r="39" spans="1:5" x14ac:dyDescent="0.2">
      <c r="A39" s="58" t="s">
        <v>10</v>
      </c>
      <c r="B39" s="59"/>
      <c r="C39" s="59"/>
      <c r="D39" s="60"/>
      <c r="E39" s="24">
        <f>AVERAGE(D7:D34)</f>
        <v>32.867857142857147</v>
      </c>
    </row>
    <row r="40" spans="1:5" ht="13.5" thickBot="1" x14ac:dyDescent="0.25">
      <c r="A40" s="62" t="s">
        <v>11</v>
      </c>
      <c r="B40" s="63"/>
      <c r="C40" s="63"/>
      <c r="D40" s="64"/>
      <c r="E40" s="25">
        <f>(E35/28)*100</f>
        <v>100</v>
      </c>
    </row>
    <row r="41" spans="1:5" x14ac:dyDescent="0.2">
      <c r="A41" s="11"/>
      <c r="B41" s="11"/>
      <c r="C41" s="11"/>
      <c r="D41" s="11"/>
      <c r="E41" s="11"/>
    </row>
    <row r="42" spans="1:5" ht="18" x14ac:dyDescent="0.25">
      <c r="A42" s="13"/>
      <c r="B42" s="14"/>
      <c r="C42" s="14"/>
      <c r="D42" s="14"/>
      <c r="E42" s="14"/>
    </row>
    <row r="43" spans="1:5" x14ac:dyDescent="0.2">
      <c r="A43" s="12"/>
      <c r="B43" s="12"/>
      <c r="C43" s="12"/>
      <c r="D43" s="12"/>
      <c r="E43" s="12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</sheetData>
  <protectedRanges>
    <protectedRange sqref="D7:D34" name="Range1"/>
    <protectedRange sqref="B7:B34" name="Range1_1"/>
    <protectedRange sqref="A7:A34" name="Range1_1_1"/>
  </protectedRanges>
  <mergeCells count="11">
    <mergeCell ref="A35:D35"/>
    <mergeCell ref="A1:E1"/>
    <mergeCell ref="A2:E2"/>
    <mergeCell ref="A3:A5"/>
    <mergeCell ref="B3:B5"/>
    <mergeCell ref="C3:C5"/>
    <mergeCell ref="A36:D36"/>
    <mergeCell ref="A37:D37"/>
    <mergeCell ref="A38:D38"/>
    <mergeCell ref="A39:D39"/>
    <mergeCell ref="A40:D4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workbookViewId="0">
      <selection activeCell="I32" sqref="I32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43525</v>
      </c>
      <c r="D7" s="44">
        <v>55.6</v>
      </c>
      <c r="E7" s="22">
        <f>IF(D7&gt;50,D7/50,IF(D7&lt;=50,"-"))</f>
        <v>1.1120000000000001</v>
      </c>
    </row>
    <row r="8" spans="1:5" x14ac:dyDescent="0.2">
      <c r="A8" s="20" t="s">
        <v>13</v>
      </c>
      <c r="B8" s="7" t="s">
        <v>12</v>
      </c>
      <c r="C8" s="6">
        <f>C7+1</f>
        <v>43526</v>
      </c>
      <c r="D8" s="44">
        <v>25.1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43527</v>
      </c>
      <c r="D9" s="44">
        <v>36</v>
      </c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43528</v>
      </c>
      <c r="D10" s="44"/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43529</v>
      </c>
      <c r="D11" s="44">
        <v>29.4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43530</v>
      </c>
      <c r="D12" s="44">
        <v>27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43531</v>
      </c>
      <c r="D13" s="44">
        <v>35.299999999999997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43532</v>
      </c>
      <c r="D14" s="44">
        <v>37.9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43533</v>
      </c>
      <c r="D15" s="44">
        <v>35.4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43534</v>
      </c>
      <c r="D16" s="44">
        <v>34.200000000000003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43535</v>
      </c>
      <c r="D17" s="44">
        <v>25</v>
      </c>
      <c r="E17" s="29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43536</v>
      </c>
      <c r="D18" s="44">
        <v>9.4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43537</v>
      </c>
      <c r="D19" s="44">
        <v>30.9</v>
      </c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43538</v>
      </c>
      <c r="D20" s="44">
        <v>22.9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43539</v>
      </c>
      <c r="D21" s="44">
        <v>29.3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43540</v>
      </c>
      <c r="D22" s="44">
        <v>20.399999999999999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43541</v>
      </c>
      <c r="D23" s="44">
        <v>29.1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43542</v>
      </c>
      <c r="D24" s="44">
        <v>26.8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43543</v>
      </c>
      <c r="D25" s="44">
        <v>24.8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43544</v>
      </c>
      <c r="D26" s="44">
        <v>26.9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43545</v>
      </c>
      <c r="D27" s="44">
        <v>29.7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43546</v>
      </c>
      <c r="D28" s="44">
        <v>31.5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43547</v>
      </c>
      <c r="D29" s="44">
        <v>31.2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43548</v>
      </c>
      <c r="D30" s="44">
        <v>33.799999999999997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43549</v>
      </c>
      <c r="D31" s="44">
        <v>46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43550</v>
      </c>
      <c r="D32" s="44">
        <v>38.9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43551</v>
      </c>
      <c r="D33" s="44">
        <v>20.3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43552</v>
      </c>
      <c r="D34" s="44">
        <v>24.7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43553</v>
      </c>
      <c r="D35" s="44">
        <v>16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43554</v>
      </c>
      <c r="D36" s="44">
        <v>27.6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43555</v>
      </c>
      <c r="D37" s="40">
        <v>25.2</v>
      </c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30</v>
      </c>
    </row>
    <row r="39" spans="1:5" x14ac:dyDescent="0.2">
      <c r="A39" s="58" t="s">
        <v>7</v>
      </c>
      <c r="B39" s="59"/>
      <c r="C39" s="59"/>
      <c r="D39" s="60"/>
      <c r="E39" s="23">
        <f>'M2'!E36+'M3'!E38</f>
        <v>89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1</v>
      </c>
    </row>
    <row r="41" spans="1:5" x14ac:dyDescent="0.2">
      <c r="A41" s="58" t="s">
        <v>9</v>
      </c>
      <c r="B41" s="59"/>
      <c r="C41" s="59"/>
      <c r="D41" s="60"/>
      <c r="E41" s="23">
        <f>'M2'!E38+'M3'!E40</f>
        <v>8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29.543333333333333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96.774193548387103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workbookViewId="0">
      <selection activeCell="A37" sqref="A37:D37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43556</v>
      </c>
      <c r="D7" s="44">
        <v>30.8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43557</v>
      </c>
      <c r="D8" s="44">
        <v>41.5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43558</v>
      </c>
      <c r="D9" s="45">
        <v>30.9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43559</v>
      </c>
      <c r="D10" s="44">
        <v>28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43560</v>
      </c>
      <c r="D11" s="44">
        <v>22.6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43561</v>
      </c>
      <c r="D12" s="44">
        <v>24.2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43562</v>
      </c>
      <c r="D13" s="44">
        <v>24.2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43563</v>
      </c>
      <c r="D14" s="44">
        <v>27.2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43564</v>
      </c>
      <c r="D15" s="44">
        <v>26.4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43565</v>
      </c>
      <c r="D16" s="44">
        <v>16.7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43566</v>
      </c>
      <c r="D17" s="45">
        <v>14.5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43567</v>
      </c>
      <c r="D18" s="44">
        <v>14.4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43568</v>
      </c>
      <c r="D19" s="44">
        <v>7.4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43569</v>
      </c>
      <c r="D20" s="44">
        <v>11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43570</v>
      </c>
      <c r="D21" s="44">
        <v>28.6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43571</v>
      </c>
      <c r="D22" s="44">
        <v>28.4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43572</v>
      </c>
      <c r="D23" s="44">
        <v>31.2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43573</v>
      </c>
      <c r="D24" s="44">
        <v>31.4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43574</v>
      </c>
      <c r="D25" s="44">
        <v>17.3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43575</v>
      </c>
      <c r="D26" s="44">
        <v>19.3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43576</v>
      </c>
      <c r="D27" s="44">
        <v>17.2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43577</v>
      </c>
      <c r="D28" s="44">
        <v>26.5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43578</v>
      </c>
      <c r="D29" s="44">
        <v>38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43579</v>
      </c>
      <c r="D30" s="45">
        <v>24.1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43580</v>
      </c>
      <c r="D31" s="45">
        <v>23.5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43581</v>
      </c>
      <c r="D32" s="44">
        <v>23.1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43582</v>
      </c>
      <c r="D33" s="44">
        <v>24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43583</v>
      </c>
      <c r="D34" s="4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43584</v>
      </c>
      <c r="D35" s="41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43585</v>
      </c>
      <c r="D36" s="41">
        <v>23</v>
      </c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28</v>
      </c>
    </row>
    <row r="38" spans="1:5" x14ac:dyDescent="0.2">
      <c r="A38" s="58" t="s">
        <v>7</v>
      </c>
      <c r="B38" s="59"/>
      <c r="C38" s="59"/>
      <c r="D38" s="60"/>
      <c r="E38" s="23">
        <f>'M3'!E39+'M4'!E37</f>
        <v>117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'M3'!E41+'M4'!E39</f>
        <v>8</v>
      </c>
    </row>
    <row r="41" spans="1:5" x14ac:dyDescent="0.2">
      <c r="A41" s="58" t="s">
        <v>10</v>
      </c>
      <c r="B41" s="59"/>
      <c r="C41" s="59"/>
      <c r="D41" s="60"/>
      <c r="E41" s="24">
        <f>AVERAGE(D7:D36)</f>
        <v>24.121428571428567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workbookViewId="0">
      <selection activeCell="A38" sqref="A38:D38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43586</v>
      </c>
      <c r="D7" s="5">
        <v>23.1</v>
      </c>
      <c r="E7" s="21" t="str">
        <f t="shared" ref="E7:E14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43587</v>
      </c>
      <c r="D8" s="8">
        <v>32.700000000000003</v>
      </c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43588</v>
      </c>
      <c r="D9" s="8">
        <v>24.6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43589</v>
      </c>
      <c r="D10" s="9">
        <v>38.5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43590</v>
      </c>
      <c r="D11" s="3">
        <v>24.8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43591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43592</v>
      </c>
      <c r="D13" s="8">
        <v>27.3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43593</v>
      </c>
      <c r="D14" s="3">
        <v>22.8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43594</v>
      </c>
      <c r="D15" s="3">
        <v>30</v>
      </c>
      <c r="E15" s="22" t="str">
        <f t="shared" ref="E15:E27" si="2">IF(D14&gt;50,D14/50,IF(D14&lt;=50,"-"))</f>
        <v>-</v>
      </c>
    </row>
    <row r="16" spans="1:5" x14ac:dyDescent="0.2">
      <c r="A16" s="20" t="s">
        <v>13</v>
      </c>
      <c r="B16" s="7" t="s">
        <v>12</v>
      </c>
      <c r="C16" s="6">
        <f t="shared" si="1"/>
        <v>43595</v>
      </c>
      <c r="D16" s="3">
        <v>22.5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43596</v>
      </c>
      <c r="D17" s="44">
        <v>24.3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43597</v>
      </c>
      <c r="D18" s="44">
        <v>22.2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43598</v>
      </c>
      <c r="D19" s="44">
        <v>21.6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43599</v>
      </c>
      <c r="D20" s="44">
        <v>26.2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43600</v>
      </c>
      <c r="D21" s="44">
        <v>28.7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43601</v>
      </c>
      <c r="D22" s="46">
        <v>34.6</v>
      </c>
      <c r="E22" s="22" t="str">
        <f t="shared" si="2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43602</v>
      </c>
      <c r="D23" s="46">
        <v>32.1</v>
      </c>
      <c r="E23" s="22" t="str">
        <f t="shared" si="2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43603</v>
      </c>
      <c r="D24" s="46">
        <v>33.9</v>
      </c>
      <c r="E24" s="22" t="str">
        <f t="shared" si="2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43604</v>
      </c>
      <c r="D25" s="44">
        <v>34.700000000000003</v>
      </c>
      <c r="E25" s="22" t="str">
        <f t="shared" si="2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43605</v>
      </c>
      <c r="D26" s="44">
        <v>49.1</v>
      </c>
      <c r="E26" s="22" t="str">
        <f t="shared" si="2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43606</v>
      </c>
      <c r="D27" s="46">
        <v>29</v>
      </c>
      <c r="E27" s="22" t="str">
        <f t="shared" si="2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43607</v>
      </c>
      <c r="D28" s="28">
        <v>23.1</v>
      </c>
      <c r="E28" s="22"/>
    </row>
    <row r="29" spans="1:5" x14ac:dyDescent="0.2">
      <c r="A29" s="20" t="s">
        <v>13</v>
      </c>
      <c r="B29" s="7" t="s">
        <v>12</v>
      </c>
      <c r="C29" s="6">
        <f t="shared" si="1"/>
        <v>43608</v>
      </c>
      <c r="D29" s="46">
        <v>16.399999999999999</v>
      </c>
      <c r="E29" s="22"/>
    </row>
    <row r="30" spans="1:5" x14ac:dyDescent="0.2">
      <c r="A30" s="20" t="s">
        <v>13</v>
      </c>
      <c r="B30" s="7" t="s">
        <v>12</v>
      </c>
      <c r="C30" s="6">
        <f t="shared" si="1"/>
        <v>43609</v>
      </c>
      <c r="D30" s="46">
        <v>16.8</v>
      </c>
      <c r="E30" s="22" t="str">
        <f>IF(D30&gt;50,D30/50,IF(D30&lt;=50,"-"))</f>
        <v>-</v>
      </c>
    </row>
    <row r="31" spans="1:5" x14ac:dyDescent="0.2">
      <c r="A31" s="20" t="s">
        <v>13</v>
      </c>
      <c r="B31" s="7" t="s">
        <v>12</v>
      </c>
      <c r="C31" s="6">
        <f t="shared" si="1"/>
        <v>43610</v>
      </c>
      <c r="D31" s="46">
        <v>20.5</v>
      </c>
      <c r="E31" s="22"/>
    </row>
    <row r="32" spans="1:5" x14ac:dyDescent="0.2">
      <c r="A32" s="20" t="s">
        <v>13</v>
      </c>
      <c r="B32" s="7" t="s">
        <v>12</v>
      </c>
      <c r="C32" s="6">
        <f t="shared" si="1"/>
        <v>43611</v>
      </c>
      <c r="D32" s="45"/>
      <c r="E32" s="22"/>
    </row>
    <row r="33" spans="1:5" x14ac:dyDescent="0.2">
      <c r="A33" s="20" t="s">
        <v>13</v>
      </c>
      <c r="B33" s="7" t="s">
        <v>12</v>
      </c>
      <c r="C33" s="6">
        <f t="shared" si="1"/>
        <v>43612</v>
      </c>
      <c r="D33" s="46">
        <v>17</v>
      </c>
      <c r="E33" s="22" t="str">
        <f>IF(D33&gt;50,D33/50,IF(D33&lt;=50,"-"))</f>
        <v>-</v>
      </c>
    </row>
    <row r="34" spans="1:5" x14ac:dyDescent="0.2">
      <c r="A34" s="20" t="s">
        <v>13</v>
      </c>
      <c r="B34" s="7" t="s">
        <v>12</v>
      </c>
      <c r="C34" s="6">
        <f t="shared" si="1"/>
        <v>43613</v>
      </c>
      <c r="D34" s="46">
        <v>26.4</v>
      </c>
      <c r="E34" s="22" t="str">
        <f>IF(D34&gt;50,D34/50,IF(D34&lt;=50,"-"))</f>
        <v>-</v>
      </c>
    </row>
    <row r="35" spans="1:5" x14ac:dyDescent="0.2">
      <c r="A35" s="20" t="s">
        <v>13</v>
      </c>
      <c r="B35" s="7" t="s">
        <v>12</v>
      </c>
      <c r="C35" s="6">
        <f t="shared" si="1"/>
        <v>43614</v>
      </c>
      <c r="D35" s="46">
        <v>30.8</v>
      </c>
      <c r="E35" s="22" t="str">
        <f>IF(D35&gt;50,D35/50,IF(D35&lt;=50,"-"))</f>
        <v>-</v>
      </c>
    </row>
    <row r="36" spans="1:5" x14ac:dyDescent="0.2">
      <c r="A36" s="20" t="s">
        <v>13</v>
      </c>
      <c r="B36" s="7" t="s">
        <v>12</v>
      </c>
      <c r="C36" s="6">
        <f t="shared" si="1"/>
        <v>43615</v>
      </c>
      <c r="D36" s="46">
        <v>21.7</v>
      </c>
      <c r="E36" s="22" t="str">
        <f>IF(D36&gt;50,D36/50,IF(D36&lt;=50,"-"))</f>
        <v>-</v>
      </c>
    </row>
    <row r="37" spans="1:5" x14ac:dyDescent="0.2">
      <c r="A37" s="20" t="s">
        <v>13</v>
      </c>
      <c r="B37" s="7" t="s">
        <v>12</v>
      </c>
      <c r="C37" s="6">
        <f t="shared" si="1"/>
        <v>43616</v>
      </c>
      <c r="D37" s="32">
        <v>24.6</v>
      </c>
      <c r="E37" s="22" t="str">
        <f>IF(D37&gt;50,D37/50,IF(D37&lt;=50,"-"))</f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29</v>
      </c>
    </row>
    <row r="39" spans="1:5" x14ac:dyDescent="0.2">
      <c r="A39" s="58" t="s">
        <v>7</v>
      </c>
      <c r="B39" s="59"/>
      <c r="C39" s="59"/>
      <c r="D39" s="60"/>
      <c r="E39" s="23">
        <f>'M4'!E38+'M5'!E38</f>
        <v>146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'M4'!E40+'M5'!E40</f>
        <v>8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26.896551724137932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93.548387096774192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43617</v>
      </c>
      <c r="D7" s="32">
        <v>32.4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43618</v>
      </c>
      <c r="D8" s="32">
        <v>28.3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43619</v>
      </c>
      <c r="D9" s="46">
        <v>36.799999999999997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43620</v>
      </c>
      <c r="D10" s="46">
        <v>26.1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43621</v>
      </c>
      <c r="D11" s="32">
        <v>28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43622</v>
      </c>
      <c r="D12" s="32">
        <v>32.6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43623</v>
      </c>
      <c r="D13" s="32">
        <v>32.799999999999997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43624</v>
      </c>
      <c r="D14" s="32">
        <v>32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43625</v>
      </c>
      <c r="D15" s="32">
        <v>25.6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43626</v>
      </c>
      <c r="D16" s="33">
        <v>25.5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43627</v>
      </c>
      <c r="D17" s="33">
        <v>30.4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43628</v>
      </c>
      <c r="D18" s="32">
        <v>33.4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43629</v>
      </c>
      <c r="D19" s="46">
        <v>38.6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43630</v>
      </c>
      <c r="D20" s="32">
        <v>47.1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43631</v>
      </c>
      <c r="D21" s="32">
        <v>36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43632</v>
      </c>
      <c r="D22" s="51">
        <v>31.6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43633</v>
      </c>
      <c r="D23" s="32">
        <v>32.4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43634</v>
      </c>
      <c r="D24" s="32">
        <v>37.1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43635</v>
      </c>
      <c r="D25" s="46">
        <v>34.5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43636</v>
      </c>
      <c r="D26" s="32">
        <v>33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43637</v>
      </c>
      <c r="D27" s="32">
        <v>32.299999999999997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43638</v>
      </c>
      <c r="D28" s="32">
        <v>29.2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43639</v>
      </c>
      <c r="D29" s="46">
        <v>27.5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43640</v>
      </c>
      <c r="D30" s="32">
        <v>33.9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43641</v>
      </c>
      <c r="D31" s="28">
        <v>33.799999999999997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43642</v>
      </c>
      <c r="D32" s="30">
        <v>34.5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43643</v>
      </c>
      <c r="D33" s="28">
        <v>38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43644</v>
      </c>
      <c r="D34" s="30">
        <v>37.1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43645</v>
      </c>
      <c r="D35" s="30">
        <v>26.3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43646</v>
      </c>
      <c r="D36" s="30">
        <v>27.3</v>
      </c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30</v>
      </c>
    </row>
    <row r="38" spans="1:5" x14ac:dyDescent="0.2">
      <c r="A38" s="58" t="s">
        <v>7</v>
      </c>
      <c r="B38" s="59"/>
      <c r="C38" s="59"/>
      <c r="D38" s="60"/>
      <c r="E38" s="23">
        <f>'M5'!E39+'M6'!E37</f>
        <v>176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'M5'!E41+'M6'!E39</f>
        <v>8</v>
      </c>
    </row>
    <row r="41" spans="1:5" x14ac:dyDescent="0.2">
      <c r="A41" s="58" t="s">
        <v>10</v>
      </c>
      <c r="B41" s="59"/>
      <c r="C41" s="59"/>
      <c r="D41" s="60"/>
      <c r="E41" s="24">
        <f>AVERAGE(D7:D36)</f>
        <v>32.47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4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43647</v>
      </c>
      <c r="D7" s="5">
        <v>28.7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43648</v>
      </c>
      <c r="D8" s="8">
        <v>20.6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43649</v>
      </c>
      <c r="D9" s="8">
        <v>27.8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43650</v>
      </c>
      <c r="D10" s="9">
        <v>24.3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43651</v>
      </c>
      <c r="D11" s="3">
        <v>23.4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43652</v>
      </c>
      <c r="D12" s="3">
        <v>27.9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43653</v>
      </c>
      <c r="D13" s="3">
        <v>26.6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43654</v>
      </c>
      <c r="D14" s="3">
        <v>28.9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43655</v>
      </c>
      <c r="D15" s="3">
        <v>27.1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43656</v>
      </c>
      <c r="D16" s="3">
        <v>18.399999999999999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43657</v>
      </c>
      <c r="D17" s="4">
        <v>22.8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43658</v>
      </c>
      <c r="D18" s="2">
        <v>22.1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43659</v>
      </c>
      <c r="D19" s="2">
        <v>22.2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43660</v>
      </c>
      <c r="D20" s="2">
        <v>19.399999999999999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43661</v>
      </c>
      <c r="D21" s="41">
        <v>19.7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43662</v>
      </c>
      <c r="D22" s="2">
        <v>20.7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43663</v>
      </c>
      <c r="D23" s="2">
        <v>25.4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43664</v>
      </c>
      <c r="D24" s="10">
        <v>26.2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43665</v>
      </c>
      <c r="D25" s="3">
        <v>24.9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43666</v>
      </c>
      <c r="D26" s="3">
        <v>20.9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43667</v>
      </c>
      <c r="D27" s="4">
        <v>20.399999999999999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43668</v>
      </c>
      <c r="D28" s="2">
        <v>27.9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43669</v>
      </c>
      <c r="D29" s="2">
        <v>25.8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43670</v>
      </c>
      <c r="D30" s="10">
        <v>21.1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43671</v>
      </c>
      <c r="D31" s="3">
        <v>21.9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43672</v>
      </c>
      <c r="D32" s="3">
        <v>23.4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43673</v>
      </c>
      <c r="D33" s="3">
        <v>23.5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43674</v>
      </c>
      <c r="D34" s="40">
        <v>58.6</v>
      </c>
      <c r="E34" s="22">
        <f t="shared" si="0"/>
        <v>1.1719999999999999</v>
      </c>
    </row>
    <row r="35" spans="1:5" x14ac:dyDescent="0.2">
      <c r="A35" s="20" t="s">
        <v>13</v>
      </c>
      <c r="B35" s="7" t="s">
        <v>12</v>
      </c>
      <c r="C35" s="6">
        <f t="shared" si="1"/>
        <v>43675</v>
      </c>
      <c r="D35" s="2">
        <v>59.9</v>
      </c>
      <c r="E35" s="22">
        <f t="shared" si="0"/>
        <v>1.198</v>
      </c>
    </row>
    <row r="36" spans="1:5" x14ac:dyDescent="0.2">
      <c r="A36" s="20" t="s">
        <v>13</v>
      </c>
      <c r="B36" s="7" t="s">
        <v>12</v>
      </c>
      <c r="C36" s="6">
        <f t="shared" si="1"/>
        <v>43676</v>
      </c>
      <c r="D36" s="2">
        <v>58.9</v>
      </c>
      <c r="E36" s="22">
        <f t="shared" si="0"/>
        <v>1.1779999999999999</v>
      </c>
    </row>
    <row r="37" spans="1:5" x14ac:dyDescent="0.2">
      <c r="A37" s="20" t="s">
        <v>13</v>
      </c>
      <c r="B37" s="7" t="s">
        <v>12</v>
      </c>
      <c r="C37" s="6">
        <f t="shared" si="1"/>
        <v>43677</v>
      </c>
      <c r="D37" s="2">
        <v>47.4</v>
      </c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31</v>
      </c>
    </row>
    <row r="39" spans="1:5" x14ac:dyDescent="0.2">
      <c r="A39" s="58" t="s">
        <v>7</v>
      </c>
      <c r="B39" s="59"/>
      <c r="C39" s="59"/>
      <c r="D39" s="60"/>
      <c r="E39" s="23">
        <f>'M6'!E38+'M7'!E38</f>
        <v>207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3</v>
      </c>
    </row>
    <row r="41" spans="1:5" x14ac:dyDescent="0.2">
      <c r="A41" s="58" t="s">
        <v>9</v>
      </c>
      <c r="B41" s="59"/>
      <c r="C41" s="59"/>
      <c r="D41" s="60"/>
      <c r="E41" s="23">
        <f>'M6'!E40+'M7'!E40</f>
        <v>11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27.961290322580638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4"/>
  <sheetViews>
    <sheetView topLeftCell="A2" workbookViewId="0">
      <selection activeCell="N16" sqref="N16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43678</v>
      </c>
      <c r="D7" s="49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43679</v>
      </c>
      <c r="D8" s="49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43680</v>
      </c>
      <c r="D9" s="49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43681</v>
      </c>
      <c r="D10" s="4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43682</v>
      </c>
      <c r="D11" s="49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43683</v>
      </c>
      <c r="D12" s="49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43684</v>
      </c>
      <c r="D13" s="49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43685</v>
      </c>
      <c r="D14" s="49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43686</v>
      </c>
      <c r="D15" s="49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43687</v>
      </c>
      <c r="D16" s="49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43688</v>
      </c>
      <c r="D17" s="4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43689</v>
      </c>
      <c r="D18" s="4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43690</v>
      </c>
      <c r="D19" s="4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43691</v>
      </c>
      <c r="D20" s="4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43692</v>
      </c>
      <c r="D21" s="4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43693</v>
      </c>
      <c r="D22" s="4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43694</v>
      </c>
      <c r="D23" s="4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43695</v>
      </c>
      <c r="D24" s="49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43696</v>
      </c>
      <c r="D25" s="4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43697</v>
      </c>
      <c r="D26" s="4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43698</v>
      </c>
      <c r="D27" s="4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43699</v>
      </c>
      <c r="D28" s="4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43700</v>
      </c>
      <c r="D29" s="4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43701</v>
      </c>
      <c r="D30" s="49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43702</v>
      </c>
      <c r="D31" s="4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43703</v>
      </c>
      <c r="D32" s="4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43704</v>
      </c>
      <c r="D33" s="4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43705</v>
      </c>
      <c r="D34" s="4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43706</v>
      </c>
      <c r="D35" s="4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43707</v>
      </c>
      <c r="D36" s="49">
        <v>34.4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43708</v>
      </c>
      <c r="D37" s="49">
        <v>43.8</v>
      </c>
      <c r="E37" s="22" t="s">
        <v>17</v>
      </c>
    </row>
    <row r="38" spans="1:5" x14ac:dyDescent="0.2">
      <c r="A38" s="58" t="s">
        <v>6</v>
      </c>
      <c r="B38" s="59"/>
      <c r="C38" s="59"/>
      <c r="D38" s="66"/>
      <c r="E38" s="23">
        <f>COUNT(D7:D37)</f>
        <v>2</v>
      </c>
    </row>
    <row r="39" spans="1:5" x14ac:dyDescent="0.2">
      <c r="A39" s="58" t="s">
        <v>7</v>
      </c>
      <c r="B39" s="59"/>
      <c r="C39" s="59"/>
      <c r="D39" s="60"/>
      <c r="E39" s="23">
        <f>'M7'!E39+'M8'!E38</f>
        <v>209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'M7'!E41+'M8'!E40</f>
        <v>11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39.099999999999994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6.4516129032258061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8:D38"/>
    <mergeCell ref="A1:E1"/>
    <mergeCell ref="A2:E2"/>
    <mergeCell ref="A3:A5"/>
    <mergeCell ref="B3:B5"/>
    <mergeCell ref="C3:C5"/>
    <mergeCell ref="A39:D39"/>
    <mergeCell ref="A40:D40"/>
    <mergeCell ref="A41:D41"/>
    <mergeCell ref="A42:D42"/>
    <mergeCell ref="A43:D43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3"/>
  <sheetViews>
    <sheetView tabSelected="1" workbookViewId="0">
      <selection activeCell="A37" sqref="A37:D37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52" t="s">
        <v>16</v>
      </c>
      <c r="B1" s="53"/>
      <c r="C1" s="53"/>
      <c r="D1" s="53"/>
      <c r="E1" s="53"/>
    </row>
    <row r="2" spans="1:5" ht="13.5" thickBot="1" x14ac:dyDescent="0.25">
      <c r="A2" s="54"/>
      <c r="B2" s="53"/>
      <c r="C2" s="53"/>
      <c r="D2" s="53"/>
      <c r="E2" s="53"/>
    </row>
    <row r="3" spans="1:5" ht="25.5" x14ac:dyDescent="0.2">
      <c r="A3" s="55" t="s">
        <v>0</v>
      </c>
      <c r="B3" s="55" t="s">
        <v>1</v>
      </c>
      <c r="C3" s="55" t="s">
        <v>2</v>
      </c>
      <c r="D3" s="16" t="s">
        <v>3</v>
      </c>
      <c r="E3" s="16" t="s">
        <v>4</v>
      </c>
    </row>
    <row r="4" spans="1:5" ht="25.5" x14ac:dyDescent="0.2">
      <c r="A4" s="56"/>
      <c r="B4" s="56"/>
      <c r="C4" s="56"/>
      <c r="D4" s="34" t="s">
        <v>14</v>
      </c>
      <c r="E4" s="1" t="s">
        <v>5</v>
      </c>
    </row>
    <row r="5" spans="1:5" ht="15" thickBot="1" x14ac:dyDescent="0.25">
      <c r="A5" s="57"/>
      <c r="B5" s="57"/>
      <c r="C5" s="57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43709</v>
      </c>
      <c r="D7" s="50">
        <v>35.799999999999997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43710</v>
      </c>
      <c r="D8" s="50">
        <v>29.7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43711</v>
      </c>
      <c r="D9" s="50">
        <v>37.1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43712</v>
      </c>
      <c r="D10" s="50">
        <v>27.4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43713</v>
      </c>
      <c r="D11" s="50">
        <v>16.8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43714</v>
      </c>
      <c r="D12" s="50">
        <v>33.4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43715</v>
      </c>
      <c r="D13" s="50">
        <v>31.1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43716</v>
      </c>
      <c r="D14" s="50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43717</v>
      </c>
      <c r="D15" s="50">
        <v>25.7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43718</v>
      </c>
      <c r="D16" s="50">
        <v>27.1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43719</v>
      </c>
      <c r="D17" s="50">
        <v>38.799999999999997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43720</v>
      </c>
      <c r="D18" s="50">
        <v>34.200000000000003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43721</v>
      </c>
      <c r="D19" s="50">
        <v>36.299999999999997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43722</v>
      </c>
      <c r="D20" s="50">
        <v>53.7</v>
      </c>
      <c r="E20" s="22">
        <f t="shared" si="0"/>
        <v>1.0740000000000001</v>
      </c>
    </row>
    <row r="21" spans="1:5" x14ac:dyDescent="0.2">
      <c r="A21" s="20" t="s">
        <v>13</v>
      </c>
      <c r="B21" s="7" t="s">
        <v>12</v>
      </c>
      <c r="C21" s="47">
        <f t="shared" si="1"/>
        <v>43723</v>
      </c>
      <c r="D21" s="50">
        <v>26.8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43724</v>
      </c>
      <c r="D22" s="50">
        <v>45.9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43725</v>
      </c>
      <c r="D23" s="50">
        <v>67.599999999999994</v>
      </c>
      <c r="E23" s="22">
        <f t="shared" si="0"/>
        <v>1.3519999999999999</v>
      </c>
    </row>
    <row r="24" spans="1:5" x14ac:dyDescent="0.2">
      <c r="A24" s="20" t="s">
        <v>13</v>
      </c>
      <c r="B24" s="7" t="s">
        <v>12</v>
      </c>
      <c r="C24" s="47">
        <f t="shared" si="1"/>
        <v>43726</v>
      </c>
      <c r="D24" s="50">
        <v>60</v>
      </c>
      <c r="E24" s="22">
        <f t="shared" si="0"/>
        <v>1.2</v>
      </c>
    </row>
    <row r="25" spans="1:5" x14ac:dyDescent="0.2">
      <c r="A25" s="20" t="s">
        <v>13</v>
      </c>
      <c r="B25" s="7" t="s">
        <v>12</v>
      </c>
      <c r="C25" s="47">
        <f t="shared" si="1"/>
        <v>43727</v>
      </c>
      <c r="D25" s="50">
        <v>40.200000000000003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43728</v>
      </c>
      <c r="D26" s="50">
        <v>24.4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43729</v>
      </c>
      <c r="D27" s="50">
        <v>26.2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43730</v>
      </c>
      <c r="D28" s="50">
        <v>17.5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43731</v>
      </c>
      <c r="D29" s="50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43732</v>
      </c>
      <c r="D30" s="50">
        <v>20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43733</v>
      </c>
      <c r="D31" s="50">
        <v>28.9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43734</v>
      </c>
      <c r="D32" s="50">
        <v>12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43735</v>
      </c>
      <c r="D33" s="50">
        <v>21.3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43736</v>
      </c>
      <c r="D34" s="50">
        <v>33.299999999999997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43737</v>
      </c>
      <c r="D35" s="50">
        <v>34.4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43738</v>
      </c>
      <c r="D36" s="50">
        <v>41.3</v>
      </c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6"/>
      <c r="E37" s="23">
        <f>COUNT(D7:D36)</f>
        <v>28</v>
      </c>
    </row>
    <row r="38" spans="1:5" x14ac:dyDescent="0.2">
      <c r="A38" s="58" t="s">
        <v>7</v>
      </c>
      <c r="B38" s="59"/>
      <c r="C38" s="59"/>
      <c r="D38" s="60"/>
      <c r="E38" s="23">
        <f>'M8'!E39+'M9'!E37</f>
        <v>237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3</v>
      </c>
    </row>
    <row r="40" spans="1:5" x14ac:dyDescent="0.2">
      <c r="A40" s="58" t="s">
        <v>9</v>
      </c>
      <c r="B40" s="59"/>
      <c r="C40" s="59"/>
      <c r="D40" s="60"/>
      <c r="E40" s="23">
        <f>'M8'!E41+'M9'!E39</f>
        <v>14</v>
      </c>
    </row>
    <row r="41" spans="1:5" x14ac:dyDescent="0.2">
      <c r="A41" s="58" t="s">
        <v>10</v>
      </c>
      <c r="B41" s="59"/>
      <c r="C41" s="59"/>
      <c r="D41" s="60"/>
      <c r="E41" s="24">
        <f>AVERAGE(D7:D36)</f>
        <v>33.103571428571421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(E37/31)*100</f>
        <v>90.322580645161281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7:D37"/>
    <mergeCell ref="A1:E1"/>
    <mergeCell ref="A2:E2"/>
    <mergeCell ref="A3:A5"/>
    <mergeCell ref="B3:B5"/>
    <mergeCell ref="C3:C5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2019-11-13T07:56:29Z</dcterms:modified>
</cp:coreProperties>
</file>